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2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ewertung" sheetId="1" state="visible" r:id="rId2"/>
    <sheet name="Kommentare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<sst xmlns="http://schemas.openxmlformats.org/spreadsheetml/2006/main" count="83" uniqueCount="61">
  <si>
    <r>
      <rPr>
        <b val="true"/>
        <sz val="14"/>
        <color rgb="FF000000"/>
        <rFont val="Arial"/>
        <family val="2"/>
        <charset val="1"/>
      </rPr>
      <t xml:space="preserve">WEBSeiten-Vergleich (Usability – Content – Design)</t>
    </r>
    <r>
      <rPr>
        <b val="true"/>
        <sz val="12"/>
        <color rgb="FF000000"/>
        <rFont val="Arial"/>
        <family val="2"/>
        <charset val="1"/>
      </rPr>
      <t xml:space="preserve"> – </t>
    </r>
    <r>
      <rPr>
        <b val="true"/>
        <i val="true"/>
        <sz val="12"/>
        <color rgb="FF000000"/>
        <rFont val="Arial"/>
        <family val="2"/>
        <charset val="1"/>
      </rPr>
      <t xml:space="preserve">powered by </t>
    </r>
  </si>
  <si>
    <t xml:space="preserve">Gew. (z.B. 0-3)</t>
  </si>
  <si>
    <t xml:space="preserve">Www.1 (1-5 Pkt)</t>
  </si>
  <si>
    <t xml:space="preserve">Www.1 (gew.)</t>
  </si>
  <si>
    <t xml:space="preserve">Www.2  (1-5 Pkt)</t>
  </si>
  <si>
    <t xml:space="preserve">Www.2 (gew.)</t>
  </si>
  <si>
    <t xml:space="preserve">Www.3  (1-5 Pkt)</t>
  </si>
  <si>
    <t xml:space="preserve">Www.3 (gew.)</t>
  </si>
  <si>
    <t xml:space="preserve">xyz</t>
  </si>
  <si>
    <t xml:space="preserve">Usability-Kriterien</t>
  </si>
  <si>
    <t xml:space="preserve">Barrierefreiheit</t>
  </si>
  <si>
    <t xml:space="preserve">Internationalität</t>
  </si>
  <si>
    <t xml:space="preserve">Kontaktseite ist von jeder Unterseite zugänglich</t>
  </si>
  <si>
    <t xml:space="preserve">Ansprechpartner zu spezifischen Themen </t>
  </si>
  <si>
    <t xml:space="preserve">Suchfunktion (von allen Seiten zugänglich)</t>
  </si>
  <si>
    <t xml:space="preserve">Logischer Aufbau des Navigationsbaums - Möglichst wenige Klicks zur Zielinformation</t>
  </si>
  <si>
    <t xml:space="preserve">Verständliche Beschriftung der Menüseiten</t>
  </si>
  <si>
    <t xml:space="preserve">Direkte Verlinkung zu anderen Bereichen der Webseite</t>
  </si>
  <si>
    <t xml:space="preserve">Links als solche erkennbar machen</t>
  </si>
  <si>
    <t xml:space="preserve">Externe Verlinkung im neuen Browserfenster öffnen</t>
  </si>
  <si>
    <t xml:space="preserve">Pfad-/Positon-Anzeige (Breadcrumbs)</t>
  </si>
  <si>
    <t xml:space="preserve">Bereits besuchte Links gekennzeichnet</t>
  </si>
  <si>
    <t xml:space="preserve">Summe - Usability</t>
  </si>
  <si>
    <t xml:space="preserve">Content-Kriterien</t>
  </si>
  <si>
    <t xml:space="preserve">Kriterium </t>
  </si>
  <si>
    <t xml:space="preserve">Aufbau und Darstellung des Inhalts </t>
  </si>
  <si>
    <t xml:space="preserve">Bilder informieren über Texten</t>
  </si>
  <si>
    <t xml:space="preserve">Scanbare, kurze Sätze und Absätze</t>
  </si>
  <si>
    <t xml:space="preserve">Informative Seitenüberschrift</t>
  </si>
  <si>
    <t xml:space="preserve">Bereitstellen von weiterführenden Informationen</t>
  </si>
  <si>
    <t xml:space="preserve">Informationen sind vollständig</t>
  </si>
  <si>
    <t xml:space="preserve">Informationen sind aktuell</t>
  </si>
  <si>
    <t xml:space="preserve">FAQ (zu Content)</t>
  </si>
  <si>
    <t xml:space="preserve">Summe - Content </t>
  </si>
  <si>
    <t xml:space="preserve">Design-Kriterien</t>
  </si>
  <si>
    <t xml:space="preserve">Darstellung auch für unterschiedliche Endgeräte/ Webbrowser optimiert</t>
  </si>
  <si>
    <t xml:space="preserve">Lesbarkeit durch passende Schriftgröße/Schriftart</t>
  </si>
  <si>
    <t xml:space="preserve">Genügend Zeilenabstand</t>
  </si>
  <si>
    <t xml:space="preserve">Aufeinander abgestimmte und kontrastreiche Farben</t>
  </si>
  <si>
    <t xml:space="preserve">Multimediale Darstellung</t>
  </si>
  <si>
    <t xml:space="preserve">Webseitenstandards vorhanden?</t>
  </si>
  <si>
    <t xml:space="preserve">Einheitliches Erscheinungsbild</t>
  </si>
  <si>
    <t xml:space="preserve">Summe Design </t>
  </si>
  <si>
    <t xml:space="preserve">Note - Usability</t>
  </si>
  <si>
    <t xml:space="preserve">Note - Content</t>
  </si>
  <si>
    <t xml:space="preserve">Note - Design</t>
  </si>
  <si>
    <t xml:space="preserve">Gesamtnote</t>
  </si>
  <si>
    <t xml:space="preserve">Anmerkungen zu… </t>
  </si>
  <si>
    <t xml:space="preserve">Ansprechpartner zu spezifischen Themen</t>
  </si>
  <si>
    <t xml:space="preserve">Logischer Aufbau des Navigationsbaums</t>
  </si>
  <si>
    <t xml:space="preserve">Verständliche Beschriftung der Menüpunkte</t>
  </si>
  <si>
    <t xml:space="preserve">Breadcrumbs</t>
  </si>
  <si>
    <t xml:space="preserve">Content</t>
  </si>
  <si>
    <t xml:space="preserve">Aufbau und Darstellung des Inhalts</t>
  </si>
  <si>
    <t xml:space="preserve">Strukturierter Aufbau der Informationen</t>
  </si>
  <si>
    <t xml:space="preserve">Bilder passen zu Texten</t>
  </si>
  <si>
    <t xml:space="preserve">Informationen für verschiedene Zielgruppen</t>
  </si>
  <si>
    <t xml:space="preserve">FAQ</t>
  </si>
  <si>
    <t xml:space="preserve">Design </t>
  </si>
  <si>
    <t xml:space="preserve">Darstellung auch für mobile Endgeräte optimiert</t>
  </si>
  <si>
    <t xml:space="preserve">Lesbarkeit durch passende Schriftart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</si>
</sst>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General"/>
    <numFmt numFmtId="166" formatCode="0.00"/>
    <numFmt numFmtId="167" formatCode="0"/>
  </numFmts>
  <fonts count="12">
    <font>
      <sz val="12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Arial"/>
      <family val="2"/>
      <charset val="1"/>
    </font>
    <font>
      <b val="true"/>
      <sz val="14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i val="true"/>
      <sz val="12"/>
      <color rgb="FF000000"/>
      <name val="Arial"/>
      <family val="2"/>
      <charset val="1"/>
    </font>
    <font>
      <b val="true"/>
      <sz val="12"/>
      <color rgb="FF2A6099"/>
      <name val="Arial"/>
      <family val="2"/>
      <charset val="1"/>
    </font>
    <font>
      <sz val="12"/>
      <color rgb="FF2A6099"/>
      <name val="Arial"/>
      <family val="2"/>
      <charset val="1"/>
    </font>
    <font>
      <sz val="12"/>
      <color rgb="FF7F7F7F"/>
      <name val="Arial"/>
      <family val="2"/>
      <charset val="1"/>
    </font>
    <font>
      <sz val="12"/>
      <color rgb="FFFF00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EEEEEE"/>
      </patternFill>
    </fill>
    <fill>
      <patternFill patternType="solid">
        <fgColor rgb="FFEEEEEE"/>
        <bgColor rgb="FFE7E6E6"/>
      </patternFill>
    </fill>
    <fill>
      <patternFill patternType="solid">
        <fgColor rgb="FFE7E6E6"/>
        <bgColor rgb="FFEEEEEE"/>
      </patternFill>
    </fill>
  </fills>
  <borders count="16">
    <border diagonalUp="false" diagonalDown="false">
      <left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hair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hair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2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6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4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6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4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6" fillId="4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6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4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4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9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3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3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9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4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6" fillId="4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4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4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EEEEEE"/>
      <rgbColor rgb="FFE7E6E6"/>
      <rgbColor rgb="FF660066"/>
      <rgbColor rgb="FFFF8080"/>
      <rgbColor rgb="FF2A6099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3</xdr:col>
      <xdr:colOff>560160</xdr:colOff>
      <xdr:row>0</xdr:row>
      <xdr:rowOff>0</xdr:rowOff>
    </xdr:from>
    <xdr:to>
      <xdr:col>3</xdr:col>
      <xdr:colOff>1408680</xdr:colOff>
      <xdr:row>0</xdr:row>
      <xdr:rowOff>838440</xdr:rowOff>
    </xdr:to>
    <xdr:pic>
      <xdr:nvPicPr>
        <xdr:cNvPr id="0" name="Bild 1" descr=""/>
        <xdr:cNvPicPr/>
      </xdr:nvPicPr>
      <xdr:blipFill>
        <a:blip r:embed="rId1"/>
        <a:stretch/>
      </xdr:blipFill>
      <xdr:spPr>
        <a:xfrm>
          <a:off x="5835600" y="0"/>
          <a:ext cx="848520" cy="83844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47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pane xSplit="0" ySplit="2" topLeftCell="B3" activePane="bottomLeft" state="frozen"/>
      <selection pane="topLeft" activeCell="A1" activeCellId="0" sqref="A1"/>
      <selection pane="bottomLeft" activeCell="L38" activeCellId="0" sqref="L38"/>
    </sheetView>
  </sheetViews>
  <sheetFormatPr defaultColWidth="17.984375" defaultRowHeight="15" zeroHeight="false" outlineLevelRow="0" outlineLevelCol="0"/>
  <cols>
    <col collapsed="false" customWidth="true" hidden="false" outlineLevel="0" max="1" min="1" style="1" width="29.5"/>
    <col collapsed="false" customWidth="true" hidden="false" outlineLevel="0" max="3" min="2" style="2" width="19.33"/>
    <col collapsed="false" customWidth="true" hidden="false" outlineLevel="0" max="4" min="4" style="3" width="19.33"/>
    <col collapsed="false" customWidth="true" hidden="false" outlineLevel="0" max="8" min="5" style="2" width="19.33"/>
    <col collapsed="false" customWidth="true" hidden="false" outlineLevel="0" max="9" min="9" style="4" width="19.33"/>
    <col collapsed="false" customWidth="false" hidden="false" outlineLevel="0" max="996" min="10" style="2" width="18"/>
    <col collapsed="false" customWidth="true" hidden="false" outlineLevel="0" max="1024" min="997" style="0" width="10.5"/>
  </cols>
  <sheetData>
    <row r="1" customFormat="false" ht="84.95" hidden="false" customHeight="true" outlineLevel="0" collapsed="false">
      <c r="A1" s="5" t="s">
        <v>0</v>
      </c>
      <c r="B1" s="5"/>
      <c r="C1" s="6"/>
      <c r="D1" s="7"/>
      <c r="E1" s="6"/>
      <c r="F1" s="6"/>
      <c r="G1" s="6"/>
      <c r="H1" s="6"/>
      <c r="I1" s="8"/>
    </row>
    <row r="2" customFormat="false" ht="63" hidden="false" customHeight="true" outlineLevel="0" collapsed="false">
      <c r="B2" s="9" t="s">
        <v>1</v>
      </c>
      <c r="C2" s="10" t="s">
        <v>2</v>
      </c>
      <c r="D2" s="11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</row>
    <row r="3" customFormat="false" ht="32.45" hidden="false" customHeight="true" outlineLevel="0" collapsed="false">
      <c r="A3" s="12" t="s">
        <v>9</v>
      </c>
      <c r="B3" s="12"/>
      <c r="C3" s="12"/>
      <c r="D3" s="12"/>
      <c r="E3" s="12"/>
      <c r="F3" s="12"/>
      <c r="G3" s="12"/>
      <c r="H3" s="12"/>
      <c r="I3" s="12"/>
      <c r="ALH3" s="0"/>
    </row>
    <row r="4" customFormat="false" ht="63" hidden="false" customHeight="true" outlineLevel="0" collapsed="false">
      <c r="A4" s="13" t="s">
        <v>10</v>
      </c>
      <c r="B4" s="14" t="n">
        <v>1</v>
      </c>
      <c r="C4" s="15" t="n">
        <v>1</v>
      </c>
      <c r="D4" s="16" t="n">
        <f aca="false">IF($B4&gt;0,($B4*C4),"")</f>
        <v>1</v>
      </c>
      <c r="E4" s="15" t="n">
        <v>1</v>
      </c>
      <c r="F4" s="16" t="n">
        <f aca="false">IF($B4&gt;0,($B4*E4),"")</f>
        <v>1</v>
      </c>
      <c r="G4" s="15" t="n">
        <v>1</v>
      </c>
      <c r="H4" s="16" t="n">
        <f aca="false">IF($B4&gt;0,($B4*G4),"")</f>
        <v>1</v>
      </c>
      <c r="I4" s="17"/>
    </row>
    <row r="5" customFormat="false" ht="63" hidden="false" customHeight="true" outlineLevel="0" collapsed="false">
      <c r="A5" s="13" t="s">
        <v>11</v>
      </c>
      <c r="B5" s="14" t="n">
        <v>1</v>
      </c>
      <c r="C5" s="14" t="n">
        <v>1</v>
      </c>
      <c r="D5" s="16" t="n">
        <f aca="false">IF($B5&gt;0,($B5*C5),"")</f>
        <v>1</v>
      </c>
      <c r="E5" s="15" t="n">
        <v>1</v>
      </c>
      <c r="F5" s="16" t="n">
        <f aca="false">IF($B5&gt;0,($B5*E5),"")</f>
        <v>1</v>
      </c>
      <c r="G5" s="15" t="n">
        <v>1</v>
      </c>
      <c r="H5" s="16" t="n">
        <f aca="false">IF($B5&gt;0,($B5*G5),"")</f>
        <v>1</v>
      </c>
      <c r="I5" s="17"/>
    </row>
    <row r="6" customFormat="false" ht="63" hidden="false" customHeight="true" outlineLevel="0" collapsed="false">
      <c r="A6" s="13" t="s">
        <v>12</v>
      </c>
      <c r="B6" s="14" t="n">
        <v>1</v>
      </c>
      <c r="C6" s="14" t="n">
        <v>1</v>
      </c>
      <c r="D6" s="16" t="n">
        <f aca="false">IF($B6&gt;0,($B6*C6),"")</f>
        <v>1</v>
      </c>
      <c r="E6" s="15" t="n">
        <v>1</v>
      </c>
      <c r="F6" s="16" t="n">
        <f aca="false">IF($B6&gt;0,($B6*E6),"")</f>
        <v>1</v>
      </c>
      <c r="G6" s="15" t="n">
        <v>1</v>
      </c>
      <c r="H6" s="16" t="n">
        <f aca="false">IF($B6&gt;0,($B6*G6),"")</f>
        <v>1</v>
      </c>
      <c r="I6" s="17"/>
    </row>
    <row r="7" customFormat="false" ht="63" hidden="false" customHeight="true" outlineLevel="0" collapsed="false">
      <c r="A7" s="13" t="s">
        <v>13</v>
      </c>
      <c r="B7" s="14" t="n">
        <v>1</v>
      </c>
      <c r="C7" s="14" t="n">
        <v>1</v>
      </c>
      <c r="D7" s="16" t="n">
        <f aca="false">IF($B7&gt;0,($B7*C7),"")</f>
        <v>1</v>
      </c>
      <c r="E7" s="15" t="n">
        <v>1</v>
      </c>
      <c r="F7" s="16" t="n">
        <f aca="false">IF($B7&gt;0,($B7*E7),"")</f>
        <v>1</v>
      </c>
      <c r="G7" s="15" t="n">
        <v>1</v>
      </c>
      <c r="H7" s="16" t="n">
        <f aca="false">IF($B7&gt;0,($B7*G7),"")</f>
        <v>1</v>
      </c>
      <c r="I7" s="17"/>
      <c r="J7" s="1"/>
    </row>
    <row r="8" customFormat="false" ht="63" hidden="false" customHeight="true" outlineLevel="0" collapsed="false">
      <c r="A8" s="13" t="s">
        <v>14</v>
      </c>
      <c r="B8" s="14" t="n">
        <v>1</v>
      </c>
      <c r="C8" s="14" t="n">
        <v>1</v>
      </c>
      <c r="D8" s="16" t="n">
        <f aca="false">IF($B8&gt;0,($B8*C8),"")</f>
        <v>1</v>
      </c>
      <c r="E8" s="15" t="n">
        <v>1</v>
      </c>
      <c r="F8" s="16" t="n">
        <f aca="false">IF($B8&gt;0,($B8*E8),"")</f>
        <v>1</v>
      </c>
      <c r="G8" s="15" t="n">
        <v>1</v>
      </c>
      <c r="H8" s="16" t="n">
        <f aca="false">IF($B8&gt;0,($B8*G8),"")</f>
        <v>1</v>
      </c>
      <c r="I8" s="17"/>
    </row>
    <row r="9" customFormat="false" ht="110" hidden="false" customHeight="true" outlineLevel="0" collapsed="false">
      <c r="A9" s="13" t="s">
        <v>15</v>
      </c>
      <c r="B9" s="14" t="n">
        <v>1</v>
      </c>
      <c r="C9" s="14" t="n">
        <v>1</v>
      </c>
      <c r="D9" s="16" t="n">
        <f aca="false">IF($B9&gt;0,($B9*C9),"")</f>
        <v>1</v>
      </c>
      <c r="E9" s="15" t="n">
        <v>1</v>
      </c>
      <c r="F9" s="16" t="n">
        <f aca="false">IF($B9&gt;0,($B9*E9),"")</f>
        <v>1</v>
      </c>
      <c r="G9" s="15" t="n">
        <v>1</v>
      </c>
      <c r="H9" s="16" t="n">
        <f aca="false">IF($B9&gt;0,($B9*G9),"")</f>
        <v>1</v>
      </c>
      <c r="I9" s="17"/>
    </row>
    <row r="10" customFormat="false" ht="63" hidden="false" customHeight="true" outlineLevel="0" collapsed="false">
      <c r="A10" s="13" t="s">
        <v>16</v>
      </c>
      <c r="B10" s="14" t="n">
        <v>1</v>
      </c>
      <c r="C10" s="14" t="n">
        <v>1</v>
      </c>
      <c r="D10" s="16" t="n">
        <f aca="false">IF($B10&gt;0,($B10*C10),"")</f>
        <v>1</v>
      </c>
      <c r="E10" s="15" t="n">
        <v>1</v>
      </c>
      <c r="F10" s="16" t="n">
        <f aca="false">IF($B10&gt;0,($B10*E10),"")</f>
        <v>1</v>
      </c>
      <c r="G10" s="15" t="n">
        <v>1</v>
      </c>
      <c r="H10" s="16" t="n">
        <f aca="false">IF($B10&gt;0,($B10*G10),"")</f>
        <v>1</v>
      </c>
      <c r="I10" s="17"/>
    </row>
    <row r="11" customFormat="false" ht="63" hidden="false" customHeight="true" outlineLevel="0" collapsed="false">
      <c r="A11" s="13" t="s">
        <v>17</v>
      </c>
      <c r="B11" s="14" t="n">
        <v>1</v>
      </c>
      <c r="C11" s="14" t="n">
        <v>1</v>
      </c>
      <c r="D11" s="16" t="n">
        <f aca="false">IF($B11&gt;0,($B11*C11),"")</f>
        <v>1</v>
      </c>
      <c r="E11" s="15" t="n">
        <v>1</v>
      </c>
      <c r="F11" s="16" t="n">
        <f aca="false">IF($B11&gt;0,($B11*E11),"")</f>
        <v>1</v>
      </c>
      <c r="G11" s="15" t="n">
        <v>1</v>
      </c>
      <c r="H11" s="16" t="n">
        <f aca="false">IF($B11&gt;0,($B11*G11),"")</f>
        <v>1</v>
      </c>
      <c r="I11" s="17"/>
    </row>
    <row r="12" customFormat="false" ht="63" hidden="false" customHeight="true" outlineLevel="0" collapsed="false">
      <c r="A12" s="13" t="s">
        <v>18</v>
      </c>
      <c r="B12" s="14" t="n">
        <v>1</v>
      </c>
      <c r="C12" s="14" t="n">
        <v>1</v>
      </c>
      <c r="D12" s="16" t="n">
        <f aca="false">IF($B12&gt;0,($B12*C12),"")</f>
        <v>1</v>
      </c>
      <c r="E12" s="15" t="n">
        <v>1</v>
      </c>
      <c r="F12" s="16" t="n">
        <f aca="false">IF($B12&gt;0,($B12*E12),"")</f>
        <v>1</v>
      </c>
      <c r="G12" s="15" t="n">
        <v>1</v>
      </c>
      <c r="H12" s="16" t="n">
        <f aca="false">IF($B12&gt;0,($B12*G12),"")</f>
        <v>1</v>
      </c>
      <c r="I12" s="17"/>
    </row>
    <row r="13" customFormat="false" ht="63" hidden="false" customHeight="true" outlineLevel="0" collapsed="false">
      <c r="A13" s="13" t="s">
        <v>19</v>
      </c>
      <c r="B13" s="14" t="n">
        <v>1</v>
      </c>
      <c r="C13" s="14" t="n">
        <v>1</v>
      </c>
      <c r="D13" s="16" t="n">
        <f aca="false">IF($B13&gt;0,($B13*C13),"")</f>
        <v>1</v>
      </c>
      <c r="E13" s="15" t="n">
        <v>1</v>
      </c>
      <c r="F13" s="16" t="n">
        <f aca="false">IF($B13&gt;0,($B13*E13),"")</f>
        <v>1</v>
      </c>
      <c r="G13" s="15" t="n">
        <v>1</v>
      </c>
      <c r="H13" s="16" t="n">
        <f aca="false">IF($B13&gt;0,($B13*G13),"")</f>
        <v>1</v>
      </c>
      <c r="I13" s="17"/>
    </row>
    <row r="14" customFormat="false" ht="63" hidden="false" customHeight="true" outlineLevel="0" collapsed="false">
      <c r="A14" s="13" t="s">
        <v>20</v>
      </c>
      <c r="B14" s="14" t="n">
        <v>1</v>
      </c>
      <c r="C14" s="14" t="n">
        <v>1</v>
      </c>
      <c r="D14" s="16" t="n">
        <f aca="false">IF($B14&gt;0,($B14*C14),"")</f>
        <v>1</v>
      </c>
      <c r="E14" s="15" t="n">
        <v>1</v>
      </c>
      <c r="F14" s="16" t="n">
        <f aca="false">IF($B14&gt;0,($B14*E14),"")</f>
        <v>1</v>
      </c>
      <c r="G14" s="15" t="n">
        <v>1</v>
      </c>
      <c r="H14" s="16" t="n">
        <f aca="false">IF($B14&gt;0,($B14*G14),"")</f>
        <v>1</v>
      </c>
      <c r="I14" s="17"/>
    </row>
    <row r="15" customFormat="false" ht="63" hidden="false" customHeight="true" outlineLevel="0" collapsed="false">
      <c r="A15" s="13" t="s">
        <v>21</v>
      </c>
      <c r="B15" s="14" t="n">
        <v>1</v>
      </c>
      <c r="C15" s="14" t="n">
        <v>1</v>
      </c>
      <c r="D15" s="16" t="n">
        <f aca="false">IF($B15&gt;0,($B15*C15),"")</f>
        <v>1</v>
      </c>
      <c r="E15" s="15" t="n">
        <v>1</v>
      </c>
      <c r="F15" s="16" t="n">
        <f aca="false">IF($B15&gt;0,($B15*E15),"")</f>
        <v>1</v>
      </c>
      <c r="G15" s="15" t="n">
        <v>1</v>
      </c>
      <c r="H15" s="16" t="n">
        <f aca="false">IF($B15&gt;0,($B15*G15),"")</f>
        <v>1</v>
      </c>
      <c r="I15" s="17"/>
    </row>
    <row r="16" s="22" customFormat="true" ht="63" hidden="false" customHeight="true" outlineLevel="0" collapsed="false">
      <c r="A16" s="18" t="s">
        <v>22</v>
      </c>
      <c r="B16" s="19"/>
      <c r="C16" s="20" t="n">
        <f aca="false">SUM(C4:C15)/12</f>
        <v>1</v>
      </c>
      <c r="D16" s="20" t="n">
        <f aca="false">IF(SUM($B4:$B15)&gt;0,SUM(D4:D15)/12,"")</f>
        <v>1</v>
      </c>
      <c r="E16" s="20" t="n">
        <f aca="false">SUM(E4:E15)/12</f>
        <v>1</v>
      </c>
      <c r="F16" s="20" t="n">
        <f aca="false">IF(SUM($B4:$B15)&gt;0,SUM(F4:F15)/12,"")</f>
        <v>1</v>
      </c>
      <c r="G16" s="20" t="n">
        <f aca="false">SUM(G4:G15)/12</f>
        <v>1</v>
      </c>
      <c r="H16" s="20" t="n">
        <f aca="false">IF(SUM($B4:$B15)&gt;0,SUM(H4:H15)/12,"")</f>
        <v>1</v>
      </c>
      <c r="I16" s="21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s="24" customFormat="true" ht="63" hidden="false" customHeight="true" outlineLevel="0" collapsed="false">
      <c r="A17" s="23"/>
      <c r="D17" s="25"/>
      <c r="I17" s="26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s="24" customFormat="true" ht="63" hidden="false" customHeight="true" outlineLevel="0" collapsed="false">
      <c r="A18" s="27" t="s">
        <v>23</v>
      </c>
      <c r="B18" s="27"/>
      <c r="C18" s="27"/>
      <c r="D18" s="27"/>
      <c r="E18" s="27"/>
      <c r="F18" s="27"/>
      <c r="G18" s="27"/>
      <c r="H18" s="27"/>
      <c r="I18" s="27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63" hidden="false" customHeight="true" outlineLevel="0" collapsed="false">
      <c r="A19" s="28" t="s">
        <v>24</v>
      </c>
      <c r="B19" s="29"/>
      <c r="C19" s="30" t="str">
        <f aca="false">Bewertung!$C$2</f>
        <v>Www.1 (1-5 Pkt)</v>
      </c>
      <c r="D19" s="31" t="str">
        <f aca="false">Bewertung!$D$2</f>
        <v>Www.1 (gew.)</v>
      </c>
      <c r="E19" s="30" t="str">
        <f aca="false">Bewertung!$E$2</f>
        <v>Www.2  (1-5 Pkt)</v>
      </c>
      <c r="F19" s="30" t="str">
        <f aca="false">Bewertung!$F$2</f>
        <v>Www.2 (gew.)</v>
      </c>
      <c r="G19" s="30" t="str">
        <f aca="false">Bewertung!$G$2</f>
        <v>Www.3  (1-5 Pkt)</v>
      </c>
      <c r="H19" s="30" t="str">
        <f aca="false">Bewertung!$H$2</f>
        <v>Www.3 (gew.)</v>
      </c>
      <c r="I19" s="30" t="str">
        <f aca="false">Bewertung!$I$2</f>
        <v>xyz</v>
      </c>
    </row>
    <row r="20" customFormat="false" ht="63" hidden="false" customHeight="true" outlineLevel="0" collapsed="false">
      <c r="A20" s="13" t="s">
        <v>25</v>
      </c>
      <c r="B20" s="14" t="n">
        <v>0</v>
      </c>
      <c r="C20" s="14" t="n">
        <v>5</v>
      </c>
      <c r="D20" s="16" t="str">
        <f aca="false">IF($B20&gt;0,($B20*C20),"")</f>
        <v/>
      </c>
      <c r="E20" s="14" t="n">
        <v>5</v>
      </c>
      <c r="F20" s="16" t="str">
        <f aca="false">IF($B20&gt;0,($B20*E20),"")</f>
        <v/>
      </c>
      <c r="G20" s="14" t="n">
        <v>5</v>
      </c>
      <c r="H20" s="16" t="str">
        <f aca="false">IF($B20&gt;0,($B20*G20),"")</f>
        <v/>
      </c>
      <c r="I20" s="32"/>
    </row>
    <row r="21" customFormat="false" ht="63" hidden="false" customHeight="true" outlineLevel="0" collapsed="false">
      <c r="A21" s="13" t="s">
        <v>26</v>
      </c>
      <c r="B21" s="14" t="n">
        <v>1</v>
      </c>
      <c r="C21" s="14" t="n">
        <v>5</v>
      </c>
      <c r="D21" s="16" t="n">
        <f aca="false">IF($B21&gt;0,($B21*C21),"")</f>
        <v>5</v>
      </c>
      <c r="E21" s="14" t="n">
        <v>5</v>
      </c>
      <c r="F21" s="16" t="n">
        <f aca="false">IF($B21&gt;0,($B21*E21),"")</f>
        <v>5</v>
      </c>
      <c r="G21" s="14" t="n">
        <v>5</v>
      </c>
      <c r="H21" s="16" t="n">
        <f aca="false">IF($B21&gt;0,($B21*G21),"")</f>
        <v>5</v>
      </c>
      <c r="I21" s="32"/>
    </row>
    <row r="22" customFormat="false" ht="63" hidden="false" customHeight="true" outlineLevel="0" collapsed="false">
      <c r="A22" s="13" t="s">
        <v>27</v>
      </c>
      <c r="B22" s="14"/>
      <c r="C22" s="14" t="n">
        <v>5</v>
      </c>
      <c r="D22" s="16" t="str">
        <f aca="false">IF($B22&gt;0,($B22*C22),"")</f>
        <v/>
      </c>
      <c r="E22" s="14" t="n">
        <v>5</v>
      </c>
      <c r="F22" s="16" t="str">
        <f aca="false">IF($B22&gt;0,($B22*E22),"")</f>
        <v/>
      </c>
      <c r="G22" s="14" t="n">
        <v>5</v>
      </c>
      <c r="H22" s="16" t="str">
        <f aca="false">IF($B22&gt;0,($B22*G22),"")</f>
        <v/>
      </c>
      <c r="I22" s="32"/>
    </row>
    <row r="23" customFormat="false" ht="63" hidden="false" customHeight="true" outlineLevel="0" collapsed="false">
      <c r="A23" s="13" t="s">
        <v>28</v>
      </c>
      <c r="B23" s="14"/>
      <c r="C23" s="14" t="n">
        <v>5</v>
      </c>
      <c r="D23" s="16" t="str">
        <f aca="false">IF($B23&gt;0,($B23*C23),"")</f>
        <v/>
      </c>
      <c r="E23" s="14" t="n">
        <v>5</v>
      </c>
      <c r="F23" s="16" t="str">
        <f aca="false">IF($B23&gt;0,($B23*E23),"")</f>
        <v/>
      </c>
      <c r="G23" s="14" t="n">
        <v>5</v>
      </c>
      <c r="H23" s="16" t="str">
        <f aca="false">IF($B23&gt;0,($B23*G23),"")</f>
        <v/>
      </c>
      <c r="I23" s="32"/>
    </row>
    <row r="24" customFormat="false" ht="63" hidden="false" customHeight="true" outlineLevel="0" collapsed="false">
      <c r="A24" s="13" t="s">
        <v>29</v>
      </c>
      <c r="B24" s="14"/>
      <c r="C24" s="14" t="n">
        <v>5</v>
      </c>
      <c r="D24" s="16" t="str">
        <f aca="false">IF($B24&gt;0,($B24*C24),"")</f>
        <v/>
      </c>
      <c r="E24" s="14" t="n">
        <v>5</v>
      </c>
      <c r="F24" s="16" t="str">
        <f aca="false">IF($B24&gt;0,($B24*E24),"")</f>
        <v/>
      </c>
      <c r="G24" s="14" t="n">
        <v>5</v>
      </c>
      <c r="H24" s="16" t="str">
        <f aca="false">IF($B24&gt;0,($B24*G24),"")</f>
        <v/>
      </c>
      <c r="I24" s="32"/>
    </row>
    <row r="25" s="4" customFormat="true" ht="63" hidden="false" customHeight="true" outlineLevel="0" collapsed="false">
      <c r="A25" s="13" t="s">
        <v>30</v>
      </c>
      <c r="B25" s="14"/>
      <c r="C25" s="14" t="n">
        <v>5</v>
      </c>
      <c r="D25" s="16" t="str">
        <f aca="false">IF($B25&gt;0,($B25*C25),"")</f>
        <v/>
      </c>
      <c r="E25" s="14" t="n">
        <v>5</v>
      </c>
      <c r="F25" s="16" t="str">
        <f aca="false">IF($B25&gt;0,($B25*E25),"")</f>
        <v/>
      </c>
      <c r="G25" s="14" t="n">
        <v>5</v>
      </c>
      <c r="H25" s="16" t="str">
        <f aca="false">IF($B25&gt;0,($B25*G25),"")</f>
        <v/>
      </c>
      <c r="I25" s="32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63" hidden="false" customHeight="true" outlineLevel="0" collapsed="false">
      <c r="A26" s="13" t="s">
        <v>31</v>
      </c>
      <c r="B26" s="14"/>
      <c r="C26" s="14" t="n">
        <v>5</v>
      </c>
      <c r="D26" s="16" t="str">
        <f aca="false">IF($B26&gt;0,($B26*C26),"")</f>
        <v/>
      </c>
      <c r="E26" s="14" t="n">
        <v>5</v>
      </c>
      <c r="F26" s="16" t="str">
        <f aca="false">IF($B26&gt;0,($B26*E26),"")</f>
        <v/>
      </c>
      <c r="G26" s="14" t="n">
        <v>5</v>
      </c>
      <c r="H26" s="16" t="str">
        <f aca="false">IF($B26&gt;0,($B26*G26),"")</f>
        <v/>
      </c>
      <c r="I26" s="32"/>
    </row>
    <row r="27" customFormat="false" ht="63" hidden="false" customHeight="true" outlineLevel="0" collapsed="false">
      <c r="A27" s="13" t="s">
        <v>32</v>
      </c>
      <c r="B27" s="14"/>
      <c r="C27" s="14" t="n">
        <v>5</v>
      </c>
      <c r="D27" s="16" t="str">
        <f aca="false">IF($B27&gt;0,($B27*C27),"")</f>
        <v/>
      </c>
      <c r="E27" s="14" t="n">
        <v>5</v>
      </c>
      <c r="F27" s="16" t="str">
        <f aca="false">IF($B27&gt;0,($B27*E27),"")</f>
        <v/>
      </c>
      <c r="G27" s="14" t="n">
        <v>5</v>
      </c>
      <c r="H27" s="16" t="str">
        <f aca="false">IF($B27&gt;0,($B27*G27),"")</f>
        <v/>
      </c>
      <c r="I27" s="32"/>
    </row>
    <row r="28" s="22" customFormat="true" ht="63" hidden="false" customHeight="true" outlineLevel="0" collapsed="false">
      <c r="A28" s="33" t="s">
        <v>33</v>
      </c>
      <c r="B28" s="34"/>
      <c r="C28" s="35" t="n">
        <f aca="false">SUM(C20:C27)/8</f>
        <v>5</v>
      </c>
      <c r="D28" s="35" t="n">
        <f aca="false">IF(SUM($B20:$B27)&gt;0,SUM(D20:D27)/8,"")</f>
        <v>0.625</v>
      </c>
      <c r="E28" s="35" t="n">
        <f aca="false">SUM(E20:E27)/8</f>
        <v>5</v>
      </c>
      <c r="F28" s="35" t="n">
        <f aca="false">IF(SUM(B20:B27)&gt;0,SUM(F20:F27)/8,"")</f>
        <v>0.625</v>
      </c>
      <c r="G28" s="35" t="n">
        <f aca="false">SUM(G20:G27)/8</f>
        <v>5</v>
      </c>
      <c r="H28" s="35" t="n">
        <f aca="false">IF(SUM(B20:B27)&gt;0,SUM(H20:H27)/8,"")</f>
        <v>0.625</v>
      </c>
      <c r="I28" s="36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s="24" customFormat="true" ht="63" hidden="false" customHeight="true" outlineLevel="0" collapsed="false">
      <c r="A29" s="23"/>
      <c r="D29" s="25"/>
      <c r="I29" s="26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s="24" customFormat="true" ht="63" hidden="false" customHeight="true" outlineLevel="0" collapsed="false">
      <c r="A30" s="23"/>
      <c r="D30" s="25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s="24" customFormat="true" ht="63" hidden="false" customHeight="true" outlineLevel="0" collapsed="false">
      <c r="A31" s="27" t="s">
        <v>34</v>
      </c>
      <c r="B31" s="27"/>
      <c r="C31" s="27"/>
      <c r="D31" s="27"/>
      <c r="E31" s="27"/>
      <c r="F31" s="27"/>
      <c r="G31" s="27"/>
      <c r="H31" s="27"/>
      <c r="I31" s="27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63" hidden="false" customHeight="true" outlineLevel="0" collapsed="false">
      <c r="A32" s="37" t="s">
        <v>24</v>
      </c>
      <c r="B32" s="38"/>
      <c r="C32" s="30" t="str">
        <f aca="false">Bewertung!$C$2</f>
        <v>Www.1 (1-5 Pkt)</v>
      </c>
      <c r="D32" s="31" t="str">
        <f aca="false">Bewertung!$D$2</f>
        <v>Www.1 (gew.)</v>
      </c>
      <c r="E32" s="30" t="str">
        <f aca="false">Bewertung!$E$2</f>
        <v>Www.2  (1-5 Pkt)</v>
      </c>
      <c r="F32" s="30" t="str">
        <f aca="false">Bewertung!$F$2</f>
        <v>Www.2 (gew.)</v>
      </c>
      <c r="G32" s="30" t="str">
        <f aca="false">Bewertung!$G$2</f>
        <v>Www.3  (1-5 Pkt)</v>
      </c>
      <c r="H32" s="30" t="str">
        <f aca="false">Bewertung!$H$2</f>
        <v>Www.3 (gew.)</v>
      </c>
      <c r="I32" s="30" t="str">
        <f aca="false">Bewertung!$I$2</f>
        <v>xyz</v>
      </c>
    </row>
    <row r="33" customFormat="false" ht="88" hidden="false" customHeight="true" outlineLevel="0" collapsed="false">
      <c r="A33" s="39" t="s">
        <v>35</v>
      </c>
      <c r="B33" s="40" t="n">
        <v>0</v>
      </c>
      <c r="C33" s="41" t="n">
        <v>3</v>
      </c>
      <c r="D33" s="16" t="str">
        <f aca="false">IF($B33&gt;0,($B33*C33),"")</f>
        <v/>
      </c>
      <c r="E33" s="41" t="n">
        <v>4</v>
      </c>
      <c r="F33" s="16" t="str">
        <f aca="false">IF($B33&gt;0,($B33*E33),"")</f>
        <v/>
      </c>
      <c r="G33" s="41" t="n">
        <v>5</v>
      </c>
      <c r="H33" s="16" t="str">
        <f aca="false">IF($B33&gt;0,($B33*G33),"")</f>
        <v/>
      </c>
      <c r="I33" s="42"/>
    </row>
    <row r="34" customFormat="false" ht="63" hidden="false" customHeight="true" outlineLevel="0" collapsed="false">
      <c r="A34" s="43" t="s">
        <v>36</v>
      </c>
      <c r="B34" s="44" t="n">
        <v>1</v>
      </c>
      <c r="C34" s="41" t="n">
        <v>3</v>
      </c>
      <c r="D34" s="16" t="n">
        <f aca="false">IF($B34&gt;0,($B34*C34),"")</f>
        <v>3</v>
      </c>
      <c r="E34" s="41" t="n">
        <v>4</v>
      </c>
      <c r="F34" s="16" t="n">
        <f aca="false">IF($B34&gt;0,($B34*E34),"")</f>
        <v>4</v>
      </c>
      <c r="G34" s="41" t="n">
        <v>5</v>
      </c>
      <c r="H34" s="16" t="n">
        <f aca="false">IF($B34&gt;0,($B34*G34),"")</f>
        <v>5</v>
      </c>
      <c r="I34" s="42"/>
    </row>
    <row r="35" customFormat="false" ht="63" hidden="false" customHeight="true" outlineLevel="0" collapsed="false">
      <c r="A35" s="43" t="s">
        <v>37</v>
      </c>
      <c r="B35" s="44"/>
      <c r="C35" s="41"/>
      <c r="D35" s="16" t="str">
        <f aca="false">IF($B35&gt;0,($B35*C35),"")</f>
        <v/>
      </c>
      <c r="E35" s="41"/>
      <c r="F35" s="16" t="str">
        <f aca="false">IF($B35&gt;0,($B35*E35),"")</f>
        <v/>
      </c>
      <c r="G35" s="41"/>
      <c r="H35" s="16" t="str">
        <f aca="false">IF($B35&gt;0,($B35*G35),"")</f>
        <v/>
      </c>
      <c r="I35" s="42"/>
    </row>
    <row r="36" customFormat="false" ht="63" hidden="false" customHeight="true" outlineLevel="0" collapsed="false">
      <c r="A36" s="43" t="s">
        <v>38</v>
      </c>
      <c r="B36" s="44"/>
      <c r="C36" s="41"/>
      <c r="D36" s="16" t="str">
        <f aca="false">IF($B36&gt;0,($B36*C36),"")</f>
        <v/>
      </c>
      <c r="E36" s="41"/>
      <c r="F36" s="16" t="str">
        <f aca="false">IF($B36&gt;0,($B36*E36),"")</f>
        <v/>
      </c>
      <c r="G36" s="41"/>
      <c r="H36" s="16" t="str">
        <f aca="false">IF($B36&gt;0,($B36*G36),"")</f>
        <v/>
      </c>
      <c r="I36" s="42"/>
    </row>
    <row r="37" customFormat="false" ht="63" hidden="false" customHeight="true" outlineLevel="0" collapsed="false">
      <c r="A37" s="43" t="s">
        <v>39</v>
      </c>
      <c r="B37" s="44"/>
      <c r="C37" s="41"/>
      <c r="D37" s="16" t="str">
        <f aca="false">IF($B37&gt;0,($B37*C37),"")</f>
        <v/>
      </c>
      <c r="E37" s="41"/>
      <c r="F37" s="16" t="str">
        <f aca="false">IF($B37&gt;0,($B37*E37),"")</f>
        <v/>
      </c>
      <c r="G37" s="41"/>
      <c r="H37" s="16" t="str">
        <f aca="false">IF($B37&gt;0,($B37*G37),"")</f>
        <v/>
      </c>
      <c r="I37" s="42"/>
    </row>
    <row r="38" customFormat="false" ht="63" hidden="false" customHeight="true" outlineLevel="0" collapsed="false">
      <c r="A38" s="43" t="s">
        <v>40</v>
      </c>
      <c r="B38" s="44"/>
      <c r="C38" s="41"/>
      <c r="D38" s="16" t="str">
        <f aca="false">IF($B38&gt;0,($B38*C38),"")</f>
        <v/>
      </c>
      <c r="E38" s="41"/>
      <c r="F38" s="16" t="str">
        <f aca="false">IF($B38&gt;0,($B38*E38),"")</f>
        <v/>
      </c>
      <c r="G38" s="41"/>
      <c r="H38" s="16" t="str">
        <f aca="false">IF($B38&gt;0,($B38*G38),"")</f>
        <v/>
      </c>
      <c r="I38" s="42"/>
    </row>
    <row r="39" customFormat="false" ht="63" hidden="false" customHeight="true" outlineLevel="0" collapsed="false">
      <c r="A39" s="43" t="s">
        <v>41</v>
      </c>
      <c r="B39" s="44"/>
      <c r="C39" s="41"/>
      <c r="D39" s="16" t="str">
        <f aca="false">IF($B39&gt;0,($B39*C39),"")</f>
        <v/>
      </c>
      <c r="E39" s="41"/>
      <c r="F39" s="16" t="str">
        <f aca="false">IF($B39&gt;0,($B39*E39),"")</f>
        <v/>
      </c>
      <c r="G39" s="41"/>
      <c r="H39" s="16" t="str">
        <f aca="false">IF($B39&gt;0,($B39*G39),"")</f>
        <v/>
      </c>
      <c r="I39" s="42"/>
    </row>
    <row r="40" s="22" customFormat="true" ht="63" hidden="false" customHeight="true" outlineLevel="0" collapsed="false">
      <c r="A40" s="45" t="s">
        <v>42</v>
      </c>
      <c r="B40" s="46"/>
      <c r="C40" s="35" t="n">
        <f aca="false">SUM(C33:C39)/7</f>
        <v>0.857142857142857</v>
      </c>
      <c r="D40" s="35" t="n">
        <f aca="false">IF(SUM($B33:$B39)&gt;0,SUM(D33:D39)/7,"")</f>
        <v>0.428571428571429</v>
      </c>
      <c r="E40" s="35" t="n">
        <f aca="false">SUM(E30:E33)/7</f>
        <v>0.571428571428571</v>
      </c>
      <c r="F40" s="35" t="n">
        <f aca="false">IF(SUM($B33:$B39)&gt;0,SUM(F33:F39)/7,"")</f>
        <v>0.571428571428571</v>
      </c>
      <c r="G40" s="35" t="n">
        <f aca="false">SUM(G30:G33)/7</f>
        <v>0.714285714285714</v>
      </c>
      <c r="H40" s="35" t="n">
        <f aca="false">IF(SUM($B33:$B39)&gt;0,SUM(H33:H39)/7,"")</f>
        <v>0.714285714285714</v>
      </c>
      <c r="I40" s="36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3" s="22" customFormat="true" ht="63" hidden="false" customHeight="true" outlineLevel="0" collapsed="false">
      <c r="A43" s="47"/>
      <c r="C43" s="48" t="str">
        <f aca="false">Bewertung!$C$2</f>
        <v>Www.1 (1-5 Pkt)</v>
      </c>
      <c r="D43" s="49" t="str">
        <f aca="false">Bewertung!$D$2</f>
        <v>Www.1 (gew.)</v>
      </c>
      <c r="E43" s="50" t="str">
        <f aca="false">Bewertung!$E$2</f>
        <v>Www.2  (1-5 Pkt)</v>
      </c>
      <c r="F43" s="50" t="str">
        <f aca="false">Bewertung!$F$2</f>
        <v>Www.2 (gew.)</v>
      </c>
      <c r="G43" s="50" t="str">
        <f aca="false">Bewertung!$G$2</f>
        <v>Www.3  (1-5 Pkt)</v>
      </c>
      <c r="H43" s="50" t="str">
        <f aca="false">Bewertung!$H$2</f>
        <v>Www.3 (gew.)</v>
      </c>
      <c r="I43" s="50" t="str">
        <f aca="false">Bewertung!$I$2</f>
        <v>xyz</v>
      </c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s="22" customFormat="true" ht="63" hidden="false" customHeight="true" outlineLevel="0" collapsed="false">
      <c r="A44" s="51" t="s">
        <v>43</v>
      </c>
      <c r="B44" s="52" t="n">
        <v>2</v>
      </c>
      <c r="C44" s="53" t="n">
        <f aca="false">C16</f>
        <v>1</v>
      </c>
      <c r="D44" s="54" t="n">
        <f aca="false">IF($B44&gt;0,($B44*C44),"")</f>
        <v>2</v>
      </c>
      <c r="E44" s="53" t="n">
        <f aca="false">E16</f>
        <v>1</v>
      </c>
      <c r="F44" s="54" t="n">
        <f aca="false">IF($B44&gt;0,($B44*E44),"")</f>
        <v>2</v>
      </c>
      <c r="G44" s="53" t="n">
        <f aca="false">G16</f>
        <v>1</v>
      </c>
      <c r="H44" s="54" t="n">
        <f aca="false">IF($B44&gt;0,($B44*G44),"")</f>
        <v>2</v>
      </c>
      <c r="I44" s="55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s="22" customFormat="true" ht="63" hidden="false" customHeight="true" outlineLevel="0" collapsed="false">
      <c r="A45" s="56" t="s">
        <v>44</v>
      </c>
      <c r="B45" s="57" t="n">
        <v>0</v>
      </c>
      <c r="C45" s="53" t="n">
        <f aca="false">C28</f>
        <v>5</v>
      </c>
      <c r="D45" s="54" t="str">
        <f aca="false">IF($B45&gt;0,($B45*C45),"")</f>
        <v/>
      </c>
      <c r="E45" s="53" t="n">
        <f aca="false">E28</f>
        <v>5</v>
      </c>
      <c r="F45" s="54" t="str">
        <f aca="false">IF($B45&gt;0,($B45*E45),"")</f>
        <v/>
      </c>
      <c r="G45" s="53" t="n">
        <f aca="false">G28</f>
        <v>5</v>
      </c>
      <c r="H45" s="54" t="str">
        <f aca="false">IF($B45&gt;0,($B45*G45),"")</f>
        <v/>
      </c>
      <c r="I45" s="58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s="22" customFormat="true" ht="63" hidden="false" customHeight="true" outlineLevel="0" collapsed="false">
      <c r="A46" s="56" t="s">
        <v>45</v>
      </c>
      <c r="B46" s="57" t="n">
        <v>3</v>
      </c>
      <c r="C46" s="53" t="n">
        <f aca="false">C40</f>
        <v>0.857142857142857</v>
      </c>
      <c r="D46" s="54" t="n">
        <f aca="false">IF($B46&gt;0,($B46*C46),"")</f>
        <v>2.57142857142857</v>
      </c>
      <c r="E46" s="53" t="n">
        <f aca="false">E40</f>
        <v>0.571428571428571</v>
      </c>
      <c r="F46" s="54" t="n">
        <f aca="false">IF($B46&gt;0,($B46*E46),"")</f>
        <v>1.71428571428571</v>
      </c>
      <c r="G46" s="53" t="n">
        <f aca="false">G40</f>
        <v>0.714285714285714</v>
      </c>
      <c r="H46" s="54" t="n">
        <f aca="false">IF($B46&gt;0,($B46*G46),"")</f>
        <v>2.14285714285714</v>
      </c>
      <c r="I46" s="58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s="22" customFormat="true" ht="63" hidden="false" customHeight="true" outlineLevel="0" collapsed="false">
      <c r="A47" s="59" t="s">
        <v>46</v>
      </c>
      <c r="B47" s="60"/>
      <c r="C47" s="54" t="n">
        <f aca="false">SUM(C44:C46)</f>
        <v>6.85714285714286</v>
      </c>
      <c r="D47" s="54" t="n">
        <f aca="false">SUM(D44:D46)</f>
        <v>4.57142857142857</v>
      </c>
      <c r="E47" s="54" t="n">
        <f aca="false">SUM(E44:E46)</f>
        <v>6.57142857142857</v>
      </c>
      <c r="F47" s="54" t="n">
        <f aca="false">SUM(F44:F46)</f>
        <v>3.71428571428571</v>
      </c>
      <c r="G47" s="54" t="n">
        <f aca="false">SUM(G44:G46)</f>
        <v>6.71428571428571</v>
      </c>
      <c r="H47" s="54" t="n">
        <f aca="false">SUM(H44:H46)</f>
        <v>4.14285714285714</v>
      </c>
      <c r="I47" s="58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</sheetData>
  <mergeCells count="3">
    <mergeCell ref="A3:I3"/>
    <mergeCell ref="A18:I18"/>
    <mergeCell ref="A31:I31"/>
  </mergeCells>
  <printOptions headings="false" gridLines="false" gridLinesSet="true" horizontalCentered="false" verticalCentered="false"/>
  <pageMargins left="0.7" right="0.7" top="0.75" bottom="0.75" header="0.511805555555555" footer="0.3"/>
  <pageSetup paperSize="9" scale="44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&amp;LIntern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37"/>
  <sheetViews>
    <sheetView showFormulas="false" showGridLines="true" showRowColHeaders="true" showZeros="true" rightToLeft="false" tabSelected="false" showOutlineSymbols="true" defaultGridColor="true" view="normal" topLeftCell="A10" colorId="64" zoomScale="65" zoomScaleNormal="65" zoomScalePageLayoutView="100" workbookViewId="0">
      <pane xSplit="1" ySplit="0" topLeftCell="B10" activePane="topRight" state="frozen"/>
      <selection pane="topLeft" activeCell="A10" activeCellId="0" sqref="A10"/>
      <selection pane="topRight" activeCell="B19" activeCellId="0" sqref="B19"/>
    </sheetView>
  </sheetViews>
  <sheetFormatPr defaultColWidth="17.3125" defaultRowHeight="15" zeroHeight="false" outlineLevelRow="0" outlineLevelCol="0"/>
  <cols>
    <col collapsed="false" customWidth="true" hidden="false" outlineLevel="0" max="1" min="1" style="2" width="29.5"/>
    <col collapsed="false" customWidth="true" hidden="false" outlineLevel="0" max="2" min="2" style="2" width="47.24"/>
    <col collapsed="false" customWidth="true" hidden="false" outlineLevel="0" max="3" min="3" style="2" width="40.53"/>
    <col collapsed="false" customWidth="true" hidden="false" outlineLevel="0" max="4" min="4" style="2" width="32.33"/>
    <col collapsed="false" customWidth="true" hidden="false" outlineLevel="0" max="6" min="5" style="2" width="29.5"/>
    <col collapsed="false" customWidth="false" hidden="false" outlineLevel="0" max="997" min="7" style="2" width="17.33"/>
    <col collapsed="false" customWidth="true" hidden="false" outlineLevel="0" max="1024" min="998" style="0" width="10.5"/>
  </cols>
  <sheetData>
    <row r="1" customFormat="false" ht="50" hidden="false" customHeight="true" outlineLevel="0" collapsed="false">
      <c r="A1" s="61" t="s">
        <v>47</v>
      </c>
      <c r="B1" s="30" t="str">
        <f aca="false">Bewertung!$C$2</f>
        <v>Www.1 (1-5 Pkt)</v>
      </c>
      <c r="C1" s="30" t="str">
        <f aca="false">Bewertung!$E$2</f>
        <v>Www.2  (1-5 Pkt)</v>
      </c>
      <c r="D1" s="30" t="str">
        <f aca="false">Bewertung!$G$2</f>
        <v>Www.3  (1-5 Pkt)</v>
      </c>
      <c r="E1" s="30" t="str">
        <f aca="false">Bewertung!$I$2</f>
        <v>xyz</v>
      </c>
      <c r="F1" s="62"/>
    </row>
    <row r="2" customFormat="false" ht="223" hidden="false" customHeight="true" outlineLevel="0" collapsed="false">
      <c r="A2" s="63" t="s">
        <v>10</v>
      </c>
      <c r="B2" s="64"/>
      <c r="C2" s="64"/>
      <c r="D2" s="64"/>
      <c r="E2" s="64"/>
      <c r="F2" s="64"/>
    </row>
    <row r="3" customFormat="false" ht="151" hidden="false" customHeight="true" outlineLevel="0" collapsed="false">
      <c r="A3" s="63" t="s">
        <v>11</v>
      </c>
      <c r="B3" s="64"/>
      <c r="C3" s="64"/>
      <c r="D3" s="64"/>
      <c r="E3" s="64"/>
      <c r="F3" s="64"/>
    </row>
    <row r="4" customFormat="false" ht="117" hidden="false" customHeight="true" outlineLevel="0" collapsed="false">
      <c r="A4" s="63" t="s">
        <v>12</v>
      </c>
      <c r="B4" s="64"/>
      <c r="C4" s="64"/>
      <c r="D4" s="64"/>
      <c r="E4" s="64"/>
      <c r="F4" s="64"/>
    </row>
    <row r="5" customFormat="false" ht="117" hidden="false" customHeight="true" outlineLevel="0" collapsed="false">
      <c r="A5" s="63" t="s">
        <v>48</v>
      </c>
      <c r="B5" s="64"/>
      <c r="C5" s="64"/>
      <c r="D5" s="64"/>
      <c r="E5" s="64"/>
      <c r="F5" s="64"/>
    </row>
    <row r="6" customFormat="false" ht="124" hidden="false" customHeight="true" outlineLevel="0" collapsed="false">
      <c r="A6" s="63" t="s">
        <v>14</v>
      </c>
      <c r="B6" s="64"/>
      <c r="C6" s="64"/>
      <c r="D6" s="64"/>
      <c r="E6" s="64"/>
      <c r="F6" s="64"/>
    </row>
    <row r="7" s="4" customFormat="true" ht="292" hidden="false" customHeight="true" outlineLevel="0" collapsed="false">
      <c r="A7" s="65" t="s">
        <v>49</v>
      </c>
      <c r="B7" s="66"/>
      <c r="C7" s="66"/>
      <c r="D7" s="66"/>
      <c r="E7" s="64"/>
      <c r="F7" s="66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118" hidden="false" customHeight="true" outlineLevel="0" collapsed="false">
      <c r="A8" s="63" t="s">
        <v>50</v>
      </c>
      <c r="B8" s="64"/>
      <c r="C8" s="64"/>
      <c r="D8" s="64"/>
      <c r="E8" s="64"/>
      <c r="F8" s="64"/>
    </row>
    <row r="9" customFormat="false" ht="126" hidden="false" customHeight="true" outlineLevel="0" collapsed="false">
      <c r="A9" s="63" t="s">
        <v>17</v>
      </c>
      <c r="B9" s="64"/>
      <c r="C9" s="64"/>
      <c r="D9" s="64"/>
      <c r="E9" s="64"/>
      <c r="F9" s="64"/>
    </row>
    <row r="10" customFormat="false" ht="117" hidden="false" customHeight="true" outlineLevel="0" collapsed="false">
      <c r="A10" s="63" t="s">
        <v>18</v>
      </c>
      <c r="B10" s="64"/>
      <c r="C10" s="64"/>
      <c r="D10" s="64"/>
      <c r="E10" s="64"/>
      <c r="F10" s="64"/>
    </row>
    <row r="11" customFormat="false" ht="92" hidden="false" customHeight="true" outlineLevel="0" collapsed="false">
      <c r="A11" s="63" t="s">
        <v>19</v>
      </c>
      <c r="B11" s="64"/>
      <c r="C11" s="64"/>
      <c r="D11" s="64"/>
      <c r="E11" s="64"/>
      <c r="F11" s="64"/>
    </row>
    <row r="12" customFormat="false" ht="117" hidden="false" customHeight="true" outlineLevel="0" collapsed="false">
      <c r="A12" s="63" t="s">
        <v>18</v>
      </c>
      <c r="B12" s="64"/>
      <c r="C12" s="64"/>
      <c r="D12" s="64"/>
      <c r="E12" s="64"/>
      <c r="F12" s="64"/>
    </row>
    <row r="13" customFormat="false" ht="63" hidden="false" customHeight="true" outlineLevel="0" collapsed="false">
      <c r="A13" s="63" t="s">
        <v>51</v>
      </c>
      <c r="B13" s="64"/>
      <c r="C13" s="64"/>
      <c r="D13" s="64"/>
      <c r="E13" s="64"/>
      <c r="F13" s="64"/>
    </row>
    <row r="14" customFormat="false" ht="121" hidden="false" customHeight="true" outlineLevel="0" collapsed="false">
      <c r="A14" s="63" t="s">
        <v>21</v>
      </c>
      <c r="B14" s="64"/>
      <c r="C14" s="64"/>
      <c r="D14" s="64"/>
      <c r="E14" s="64"/>
      <c r="F14" s="64"/>
    </row>
    <row r="16" customFormat="false" ht="63" hidden="false" customHeight="true" outlineLevel="0" collapsed="false">
      <c r="A16" s="67" t="s">
        <v>52</v>
      </c>
    </row>
    <row r="17" customFormat="false" ht="63" hidden="false" customHeight="true" outlineLevel="0" collapsed="false">
      <c r="A17" s="68" t="s">
        <v>24</v>
      </c>
      <c r="B17" s="69" t="str">
        <f aca="false">Kommentare!$B$1</f>
        <v>Www.1 (1-5 Pkt)</v>
      </c>
      <c r="C17" s="62" t="str">
        <f aca="false">Kommentare!$C$1</f>
        <v>Www.2  (1-5 Pkt)</v>
      </c>
      <c r="D17" s="62" t="str">
        <f aca="false">Kommentare!$D$1</f>
        <v>Www.3  (1-5 Pkt)</v>
      </c>
      <c r="E17" s="62" t="str">
        <f aca="false">Kommentare!$E$1</f>
        <v>xyz</v>
      </c>
      <c r="F17" s="62"/>
    </row>
    <row r="18" customFormat="false" ht="184" hidden="false" customHeight="true" outlineLevel="0" collapsed="false">
      <c r="A18" s="70" t="s">
        <v>53</v>
      </c>
      <c r="B18" s="64"/>
      <c r="C18" s="64"/>
      <c r="D18" s="66"/>
      <c r="E18" s="64"/>
      <c r="F18" s="64"/>
    </row>
    <row r="19" s="74" customFormat="true" ht="165" hidden="false" customHeight="true" outlineLevel="0" collapsed="false">
      <c r="A19" s="71" t="s">
        <v>54</v>
      </c>
      <c r="B19" s="72"/>
      <c r="C19" s="72"/>
      <c r="D19" s="72"/>
      <c r="E19" s="73"/>
      <c r="F19" s="72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63" hidden="false" customHeight="true" outlineLevel="0" collapsed="false">
      <c r="A20" s="70" t="s">
        <v>55</v>
      </c>
      <c r="B20" s="64"/>
      <c r="C20" s="64"/>
      <c r="D20" s="64"/>
      <c r="E20" s="64"/>
      <c r="F20" s="64"/>
    </row>
    <row r="21" customFormat="false" ht="91" hidden="false" customHeight="true" outlineLevel="0" collapsed="false">
      <c r="A21" s="70" t="s">
        <v>27</v>
      </c>
      <c r="B21" s="64"/>
      <c r="C21" s="64"/>
      <c r="D21" s="64"/>
      <c r="E21" s="64"/>
      <c r="F21" s="64"/>
    </row>
    <row r="22" customFormat="false" ht="63" hidden="false" customHeight="true" outlineLevel="0" collapsed="false">
      <c r="A22" s="70" t="s">
        <v>28</v>
      </c>
      <c r="B22" s="64"/>
      <c r="C22" s="64"/>
      <c r="D22" s="64"/>
      <c r="E22" s="64"/>
      <c r="F22" s="64"/>
    </row>
    <row r="23" customFormat="false" ht="143" hidden="false" customHeight="true" outlineLevel="0" collapsed="false">
      <c r="A23" s="70" t="s">
        <v>29</v>
      </c>
      <c r="B23" s="64"/>
      <c r="C23" s="64"/>
      <c r="D23" s="64"/>
      <c r="E23" s="64"/>
      <c r="F23" s="64"/>
    </row>
    <row r="24" customFormat="false" ht="87" hidden="false" customHeight="true" outlineLevel="0" collapsed="false">
      <c r="A24" s="71" t="s">
        <v>30</v>
      </c>
      <c r="B24" s="64"/>
      <c r="C24" s="64"/>
      <c r="D24" s="64"/>
      <c r="E24" s="64"/>
      <c r="F24" s="64"/>
    </row>
    <row r="25" customFormat="false" ht="127" hidden="false" customHeight="true" outlineLevel="0" collapsed="false">
      <c r="A25" s="70" t="s">
        <v>31</v>
      </c>
      <c r="B25" s="64"/>
      <c r="C25" s="64"/>
      <c r="D25" s="64"/>
      <c r="E25" s="64"/>
      <c r="F25" s="64"/>
    </row>
    <row r="26" customFormat="false" ht="63" hidden="false" customHeight="true" outlineLevel="0" collapsed="false">
      <c r="A26" s="70" t="s">
        <v>56</v>
      </c>
      <c r="B26" s="64"/>
      <c r="C26" s="64"/>
      <c r="D26" s="64"/>
      <c r="E26" s="64"/>
      <c r="F26" s="64"/>
    </row>
    <row r="27" customFormat="false" ht="81" hidden="false" customHeight="true" outlineLevel="0" collapsed="false">
      <c r="A27" s="70" t="s">
        <v>57</v>
      </c>
      <c r="B27" s="64"/>
      <c r="C27" s="64"/>
      <c r="D27" s="64"/>
      <c r="E27" s="64"/>
      <c r="F27" s="64"/>
    </row>
    <row r="28" customFormat="false" ht="63" hidden="false" customHeight="true" outlineLevel="0" collapsed="false">
      <c r="A28" s="67" t="s">
        <v>58</v>
      </c>
    </row>
    <row r="29" customFormat="false" ht="63" hidden="false" customHeight="true" outlineLevel="0" collapsed="false">
      <c r="A29" s="68" t="s">
        <v>24</v>
      </c>
      <c r="B29" s="69" t="str">
        <f aca="false">Kommentare!$B$1</f>
        <v>Www.1 (1-5 Pkt)</v>
      </c>
      <c r="C29" s="62" t="str">
        <f aca="false">Kommentare!$C$1</f>
        <v>Www.2  (1-5 Pkt)</v>
      </c>
      <c r="D29" s="62" t="str">
        <f aca="false">Kommentare!$D$1</f>
        <v>Www.3  (1-5 Pkt)</v>
      </c>
      <c r="E29" s="62" t="str">
        <f aca="false">Kommentare!$E$1</f>
        <v>xyz</v>
      </c>
      <c r="F29" s="62"/>
    </row>
    <row r="30" customFormat="false" ht="105" hidden="false" customHeight="true" outlineLevel="0" collapsed="false">
      <c r="A30" s="71" t="s">
        <v>59</v>
      </c>
      <c r="B30" s="66"/>
      <c r="C30" s="66"/>
      <c r="D30" s="66"/>
      <c r="E30" s="64"/>
      <c r="F30" s="66"/>
    </row>
    <row r="31" customFormat="false" ht="139" hidden="false" customHeight="true" outlineLevel="0" collapsed="false">
      <c r="A31" s="70" t="s">
        <v>60</v>
      </c>
      <c r="B31" s="64"/>
      <c r="C31" s="64"/>
      <c r="D31" s="64"/>
      <c r="E31" s="64"/>
      <c r="F31" s="75"/>
    </row>
    <row r="32" customFormat="false" ht="63" hidden="false" customHeight="true" outlineLevel="0" collapsed="false">
      <c r="A32" s="70" t="s">
        <v>37</v>
      </c>
      <c r="B32" s="64"/>
      <c r="C32" s="64"/>
      <c r="D32" s="64"/>
      <c r="E32" s="64"/>
      <c r="F32" s="64"/>
    </row>
    <row r="33" customFormat="false" ht="140" hidden="false" customHeight="true" outlineLevel="0" collapsed="false">
      <c r="A33" s="70" t="s">
        <v>38</v>
      </c>
      <c r="B33" s="64"/>
      <c r="C33" s="64"/>
      <c r="D33" s="64"/>
      <c r="E33" s="76"/>
      <c r="F33" s="77"/>
    </row>
    <row r="34" customFormat="false" ht="129" hidden="false" customHeight="true" outlineLevel="0" collapsed="false">
      <c r="A34" s="70" t="s">
        <v>39</v>
      </c>
      <c r="B34" s="64"/>
      <c r="C34" s="64"/>
      <c r="D34" s="64"/>
      <c r="E34" s="64"/>
      <c r="F34" s="64"/>
    </row>
    <row r="35" customFormat="false" ht="127" hidden="false" customHeight="true" outlineLevel="0" collapsed="false">
      <c r="A35" s="70" t="s">
        <v>41</v>
      </c>
      <c r="B35" s="64"/>
      <c r="C35" s="64"/>
      <c r="D35" s="64"/>
      <c r="E35" s="64"/>
      <c r="F35" s="64"/>
    </row>
    <row r="36" customFormat="false" ht="99" hidden="false" customHeight="true" outlineLevel="0" collapsed="false">
      <c r="A36" s="70" t="s">
        <v>40</v>
      </c>
      <c r="B36" s="66"/>
      <c r="C36" s="66"/>
      <c r="D36" s="66"/>
      <c r="E36" s="64"/>
      <c r="F36" s="66"/>
    </row>
    <row r="37" customFormat="false" ht="63" hidden="false" customHeight="true" outlineLevel="0" collapsed="false">
      <c r="A37" s="78"/>
      <c r="B37" s="79"/>
      <c r="C37" s="79"/>
      <c r="D37" s="79"/>
      <c r="E37" s="64"/>
      <c r="F37" s="79"/>
    </row>
  </sheetData>
  <printOptions headings="false" gridLines="false" gridLinesSet="true" horizontalCentered="false" verticalCentered="false"/>
  <pageMargins left="0.7" right="0.7" top="0.75" bottom="0.75" header="0.511805555555555" footer="0.3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&amp;LIntern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228</TotalTime>
  <Application>LibreOffice/6.4.4.2$Windows_X86_64 LibreOffice_project/3d775be2011f3886db32dfd395a6a6d1ca2630ff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2020-04-24T15:08:05Z</dcterms:created>
  <dc:creator>Microsoft Office-Anwender</dc:creator>
  <dc:description>www.KMU-Management.de</dc:description>
  <cp:keywords>www.KMU-Management.de</cp:keywords>
  <dc:language>de-DE</dc:language>
  <cp:lastModifiedBy/>
  <dcterms:modified xsi:type="dcterms:W3CDTF">2020-10-28T15:59:39Z</dcterms:modified>
  <cp:revision>51</cp:revision>
  <dc:subject/>
  <dc:title>Webseiten-Vergleich - Usability - Content - Design - powered by KMU-Management.de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Document Confidentiality">
    <vt:lpwstr>Restricted</vt:lpwstr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  <property fmtid="{D5CDD505-2E9C-101B-9397-08002B2CF9AE}" pid="9" name="sodocoClasId">
    <vt:i4>1</vt:i4>
  </property>
  <property fmtid="{D5CDD505-2E9C-101B-9397-08002B2CF9AE}" pid="10" name="sodocoClasLang">
    <vt:lpwstr>Intern</vt:lpwstr>
  </property>
  <property fmtid="{D5CDD505-2E9C-101B-9397-08002B2CF9AE}" pid="11" name="sodocoClasLangId">
    <vt:i4>0</vt:i4>
  </property>
</Properties>
</file>